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bookViews>
    <workbookView xWindow="0" yWindow="0" windowWidth="28800" windowHeight="12435" tabRatio="719"/>
  </bookViews>
  <sheets>
    <sheet name="PAAC 2022 EVA" sheetId="7" r:id="rId1"/>
  </sheets>
  <definedNames>
    <definedName name="gastos">#REF!</definedName>
    <definedName name="pospre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7" l="1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21" i="7"/>
  <c r="I49" i="7" l="1"/>
  <c r="C12" i="7" s="1"/>
</calcChain>
</file>

<file path=xl/comments1.xml><?xml version="1.0" encoding="utf-8"?>
<comments xmlns="http://schemas.openxmlformats.org/spreadsheetml/2006/main">
  <authors>
    <author>RODRIGO MENDOZA</author>
  </authors>
  <commentList>
    <comment ref="H39" authorId="0" shapeId="0">
      <text>
        <r>
          <rPr>
            <b/>
            <sz val="9"/>
            <color indexed="81"/>
            <rFont val="Tahoma"/>
            <charset val="1"/>
          </rPr>
          <t>$ 38.000.000.000 CRÉDITO
$ 26.000.000.000 SGP DPTO</t>
        </r>
      </text>
    </comment>
  </commentList>
</comments>
</file>

<file path=xl/sharedStrings.xml><?xml version="1.0" encoding="utf-8"?>
<sst xmlns="http://schemas.openxmlformats.org/spreadsheetml/2006/main" count="296" uniqueCount="100">
  <si>
    <t>PLAN ANUAL DE ADQUISICIONES VIGENCIA 2022</t>
  </si>
  <si>
    <t>A. INFORMACIÓN GENERAL DE LA ENTIDAD</t>
  </si>
  <si>
    <t>Nombre</t>
  </si>
  <si>
    <t xml:space="preserve">Vallecaucana de Aguas S.A. E.S.P. </t>
  </si>
  <si>
    <t xml:space="preserve"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</si>
  <si>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Dirección</t>
  </si>
  <si>
    <t>Avenida 8 Norte No. 24AN-147 Barrio Santa Mónica Residencial, Cali – Colombia</t>
  </si>
  <si>
    <t>Teléfono</t>
  </si>
  <si>
    <t>57 (2) 6653810 - 6653929</t>
  </si>
  <si>
    <t>Página web</t>
  </si>
  <si>
    <t>www.eva.gov.co / contacto@eva.gov.co</t>
  </si>
  <si>
    <t>Misión y visión</t>
  </si>
  <si>
    <t>Misión: Ser la empresa vallecaucana reconocida por el mayor impacto social en las condiciones de vida de los vallecaucanos, relacionadas con el sector de agua potable y saneamiento básico y el respeto por el medio ambiente.
Ser administrada con enfoque empresarial que la conduzca a lograr su sostenibilidad, rentabilidad y crecimiento dentro de un clima organizacional que propicie conductas éticas y actuaciones transparentes, que genere en sus empleados sentido de pertenencia, desarrollo profesional y técnico.
Visión: Gestionar e implementar proyectos integrales de inversión regional y municipal sostenibles, que mejoren cobertura, calidad, continuidad, crecimiento y viabilidad empresarial de los servicios de agua potable, saneamiento básico y ambiental para el departamento del Valle del Cauca, y sus actividades complementarias, de acuerdo con su conveniencia financiera y estratégica, generando rentabilidad sin detrimento de la calidad, para cumplir con su función social y contribuir a mejorar la calidad de vida de la comunidad, el desarrollo sostenible de la región y el bienestar de sus trabajadores.</t>
  </si>
  <si>
    <t>Perspectiva estratégica</t>
  </si>
  <si>
    <t xml:space="preserve">Vallecaucana de Aguas S.A. E.S.P. tiene como proyecto estratégico coordinar, gestionar e implementar el Plan Departamental de Aguas del Valle del Cauca - Programa Agua para la Prosperidad el cual se divide en cinco componentes: 1) Aseguramiento de la prestación de los servicios y desarrollo institucional, 2) Infraestructura de agua y saneamiento, 3) Gestión de Mínimos Ambientales, 4) Gestión del riesgo sectorial, 5) Gestión integral de residuos sólidos. </t>
  </si>
  <si>
    <t>Información de contacto</t>
  </si>
  <si>
    <r>
      <t xml:space="preserve">Moisés Cepeda Restrepo
</t>
    </r>
    <r>
      <rPr>
        <sz val="11"/>
        <rFont val="Arial"/>
        <family val="2"/>
      </rPr>
      <t>Gerente
Tel: (1) 6653810 - 6653929
contacto@eva.gov.co</t>
    </r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</si>
  <si>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</si>
  <si>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>Valor total del PAA</t>
  </si>
  <si>
    <t>Límite de contratación menor cuantía</t>
  </si>
  <si>
    <t>Límite de contratación mínima cuantía</t>
  </si>
  <si>
    <t>Fecha de última actualización del PAA</t>
  </si>
  <si>
    <t>B. ADQUISICIONES PLANEADAS</t>
  </si>
  <si>
    <t>Códigos UNSPSC</t>
  </si>
  <si>
    <t>Descripción</t>
  </si>
  <si>
    <t>Fecha estimada de inicio de proceso de selección</t>
  </si>
  <si>
    <t>Duración estimada del contrato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</si>
  <si>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</si>
  <si>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</si>
  <si>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</si>
  <si>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</si>
  <si>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</si>
  <si>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</si>
  <si>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Datos de contacto del responsable</t>
  </si>
  <si>
    <t>80101505
80111701</t>
  </si>
  <si>
    <t>enero de 2022</t>
  </si>
  <si>
    <t>diciembre de 2022</t>
  </si>
  <si>
    <t>Contratación Directa</t>
  </si>
  <si>
    <t>Propios</t>
  </si>
  <si>
    <t>NO</t>
  </si>
  <si>
    <t>NO APLICA</t>
  </si>
  <si>
    <t>Moisés Cepeda Restrepo - Gerente / E-mail:  contacto@eva.gov.co</t>
  </si>
  <si>
    <t>Contratar los servicios profesionales de la revisoría fiscal</t>
  </si>
  <si>
    <t>50192701 90101801
90101802 91111603</t>
  </si>
  <si>
    <t>Contratar la compra de materiales y suministros para la empresa Vallecaucana de Aguas S.A. E.S.P.</t>
  </si>
  <si>
    <t>Luis Eduardo Pineda - Director Administrativo / E-mail: lepa@eva.gov.co</t>
  </si>
  <si>
    <t>Contratar la compra de combustible para el parque automotor de la empresa Vallecaucana de Aguas S.A. E.S.P.</t>
  </si>
  <si>
    <t>43211507
43212105
43202222</t>
  </si>
  <si>
    <t>Contratar la compra de equipos de computo, UPSs, impresoras, cableado Estructural y otros</t>
  </si>
  <si>
    <t>febrero de 2022</t>
  </si>
  <si>
    <t>Contratar la compra de mobiliario para la sede de Vallecaucana de Aguas S.A E.S.P.</t>
  </si>
  <si>
    <t>marzo de 2022</t>
  </si>
  <si>
    <t>Noviembre de 2022</t>
  </si>
  <si>
    <t>Cartas de aceptación</t>
  </si>
  <si>
    <t>78102201
81112105
80131502
78181500</t>
  </si>
  <si>
    <t>Contratar el servicio de internet para las instalaciones de la empresa y la compra de tiquetes de peajes para el desplazamiento de los vehículos de la empresa por las diferentes vias del Departamento</t>
  </si>
  <si>
    <t>84131501 
84131503</t>
  </si>
  <si>
    <t>Contratar el programa de pólizas de la entidad</t>
  </si>
  <si>
    <t>72101507
70111703</t>
  </si>
  <si>
    <t>Contratar el servicio de mantenimiento para la planta física de la entidad</t>
  </si>
  <si>
    <t>Contratar el servicio de mantenimiento del parque automotor de la entidad</t>
  </si>
  <si>
    <t>Contratar el servicio de mantenimiento de los equipos de computo de la entidad</t>
  </si>
  <si>
    <t>92101501
92121701</t>
  </si>
  <si>
    <t>Contratar el servicio de vigilancia y seguridad privada para las instalaciones de la Empresa.</t>
  </si>
  <si>
    <t>Contratar el servicio de arrendamiento de la sede para el funcionamiento de la entidad</t>
  </si>
  <si>
    <t>Contratar los servicios de actualización, capacitación, mantenimiento y soporte del software HAS y licencias de los equipos de la entidad</t>
  </si>
  <si>
    <t>Contratar el servicio de aseo y cafetería para la entidad</t>
  </si>
  <si>
    <t>Contratar el programa de Bienestar Social para los funcionarios y contratistas de la entidad</t>
  </si>
  <si>
    <t>Marzo de 2022</t>
  </si>
  <si>
    <t>84111502
83101505
80101505</t>
  </si>
  <si>
    <t>Capacitar a los funcionarios encargados del reporte al SUI municipal según el Decreto 1077 del 2015</t>
  </si>
  <si>
    <t>SGP DPTO</t>
  </si>
  <si>
    <t>Contratar la asesoria a los municipios en el proceso de certificación municipal de SGP, sector agua potable y saneamiento en el 100% de los municipios del Valle del Cauca</t>
  </si>
  <si>
    <t>80101601
83101505
81101505
81151804</t>
  </si>
  <si>
    <t>Contratar la elaboración de los estudios y diseños de sistemas de acueducto, alcantarillado, tratamiento de agua potable y residual, para zonas rurales y urbanas en el Departamento del Valle del Cauca</t>
  </si>
  <si>
    <t>83101505
81101505
72141119
72141120</t>
  </si>
  <si>
    <t>Contratar la construción de sistemas y obras de acueducto, alcantarillado, de tratamiento de agua potable y residual para zonas rurales y urbanas en el Departamento del Valle del Cauca, cada obra es un proyecto individual que se presenta a la Ventanilla Única (nacional o regional) que detalla las actividades de la construcción de una obra de acueducto o alcantarillado</t>
  </si>
  <si>
    <t>Licitación Pública</t>
  </si>
  <si>
    <t>81151703
83101505</t>
  </si>
  <si>
    <t>Contratar los levantamientos topográficos, avalúos, gestión predial y compra de predios, para zonas rurales y urbanas en el Departamento del Valle del Cauca</t>
  </si>
  <si>
    <t>Concurso de Méritos</t>
  </si>
  <si>
    <t>84111502
83101505</t>
  </si>
  <si>
    <t>Contratar el fortalecimiento técnico, administrativo, operativo, financiero y jurídico a las empresas de servicios públicos para la formulación, implementación y seguimiento de planes, programas y proyectos de saneamiento y agua potable, realizado por un equipo de profesionales y especialistas en el sector, que realizan visitas periódicas, interacción permanente de tal manera que el fortalecimiento es integral</t>
  </si>
  <si>
    <t>Contratar la asesoria a los municipios  vinculados al PDA en los requisitos del Decreto 1077 del 2015 tales como: aspectos técnicos, jurídicos, financieros, rendición de informes, presentación de proyectos de acuerdo, para la certificación municipal para la autonomía de los recursos del SGP, saneamiento y agua potable</t>
  </si>
  <si>
    <t>Contratar la optimización  del funcionamiento de las  PMIRS exitentes en el Valle del Cauca</t>
  </si>
  <si>
    <t>SI</t>
  </si>
  <si>
    <t>APROBADAS</t>
  </si>
  <si>
    <t>Contratar la instalación y puesta en marcha los equipos de aprovechamiento de residuos sólidos</t>
  </si>
  <si>
    <t>Contratar la asistencia técnica a los municipios y empresas prestadoras de servicios públicos para el cumplimiento de los mínimos ambientales en el Departamento del Valle del Cauca</t>
  </si>
  <si>
    <t>Contratar la elaboración de los estudios técnicos, ambientales y sanitarios necesarios para el trámite del permiso de vertimientos líquidos ante la autoridad ambiental</t>
  </si>
  <si>
    <t>80101510
77101501</t>
  </si>
  <si>
    <t>Contratar el diagnóstico sobre los posibles riesgos que se puedan presentar en construcción de sistemas de agua potable y saneamiento básico</t>
  </si>
  <si>
    <t>Contratar la asesoria a través de capacitaciones, reuniones de seguimiento, talleres de actualización a las asociaciones legalizadas, reconocidas por las alcaldías municipales, para fomentar el manejo adecuado de los residuos sólidos en los municipios del Valle del Cauca</t>
  </si>
  <si>
    <t>C. NECESIDADES ADICIONALES</t>
  </si>
  <si>
    <t>Posibles códigos UNSPSC</t>
  </si>
  <si>
    <t>Contratar las capacitaciones aprobadas en el Plan Institucional de Capacitaciones PIC-2022</t>
  </si>
  <si>
    <t>84111802 
84111603</t>
  </si>
  <si>
    <t>Contratar Personal de Apoyo ( Profesionales, Tecnicos y  Asistenciales  para la Direccion Financiera, Juridica y Administrativa en los diferentes procesos de la Entidad : Contabilidad, Tesoreria, Presupuesto, Talento Humano, Planecion, Control Interno, Gestion documental, sistemas, almacen, recepcion, comunicaciones</t>
  </si>
  <si>
    <t>ENERO 18 DE 2022</t>
  </si>
  <si>
    <t>83101505
80101505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</si>
</sst>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64" formatCode="_-[$$-240A]\ * #,##0_-;\-[$$-240A]\ * #,##0_-;_-[$$-240A]\ * &quot;-&quot;??_-;_-@_-"/>
    <numFmt numFmtId="165" formatCode="_(&quot;$&quot;\ * #,##0_);_(&quot;$&quot;\ * \(#,##0\);_(&quot;$&quot;\ * &quot;-&quot;??_);_(@_)"/>
    <numFmt numFmtId="166" formatCode="[$-C0A]d\-mmm\-yyyy;@"/>
  </numFmts>
  <fonts count="21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3"/>
      <color theme="1"/>
      <name val="Calibri"/>
      <family val="2"/>
      <scheme val="minor"/>
    </font>
    <font>
      <sz val="1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A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3" fillId="2" borderId="0" applyNumberFormat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5" fillId="0" borderId="0"/>
  </cellStyleXfs>
  <cellXfs count="101">
    <xf numFmtId="0" fontId="0" fillId="0" borderId="0" xfId="0"/>
    <xf numFmtId="0" fontId="1" fillId="0" borderId="0" xfId="4"/>
    <xf numFmtId="0" fontId="7" fillId="0" borderId="0" xfId="4" applyFont="1" applyAlignment="1"/>
    <xf numFmtId="0" fontId="1" fillId="0" borderId="3" xfId="4" applyBorder="1" applyAlignment="1">
      <alignment wrapText="1"/>
    </xf>
    <xf numFmtId="0" fontId="8" fillId="0" borderId="4" xfId="4" applyFont="1" applyBorder="1" applyAlignment="1">
      <alignment horizontal="left" wrapText="1"/>
    </xf>
    <xf numFmtId="0" fontId="1" fillId="0" borderId="8" xfId="4" applyBorder="1" applyAlignment="1">
      <alignment wrapText="1"/>
    </xf>
    <xf numFmtId="0" fontId="9" fillId="0" borderId="9" xfId="4" applyFont="1" applyBorder="1" applyAlignment="1">
      <alignment horizontal="left" vertical="center" wrapText="1"/>
    </xf>
    <xf numFmtId="0" fontId="9" fillId="0" borderId="9" xfId="4" applyFont="1" applyBorder="1" applyAlignment="1">
      <alignment horizontal="left" vertical="center"/>
    </xf>
    <xf numFmtId="0" fontId="9" fillId="0" borderId="9" xfId="4" applyFont="1" applyBorder="1"/>
    <xf numFmtId="0" fontId="9" fillId="0" borderId="9" xfId="4" applyFont="1" applyBorder="1" applyAlignment="1">
      <alignment horizontal="justify" vertical="top" wrapText="1"/>
    </xf>
    <xf numFmtId="0" fontId="1" fillId="0" borderId="0" xfId="4" applyFill="1" applyAlignment="1">
      <alignment wrapText="1"/>
    </xf>
    <xf numFmtId="0" fontId="9" fillId="0" borderId="9" xfId="4" applyFont="1" applyBorder="1" applyAlignment="1">
      <alignment horizontal="right" vertical="center" wrapText="1"/>
    </xf>
    <xf numFmtId="0" fontId="1" fillId="0" borderId="15" xfId="4" applyBorder="1" applyAlignment="1">
      <alignment wrapText="1"/>
    </xf>
    <xf numFmtId="0" fontId="3" fillId="2" borderId="3" xfId="3" applyBorder="1" applyAlignment="1">
      <alignment horizontal="left" vertical="center" wrapText="1"/>
    </xf>
    <xf numFmtId="0" fontId="3" fillId="2" borderId="17" xfId="3" applyBorder="1" applyAlignment="1">
      <alignment vertical="center" wrapText="1"/>
    </xf>
    <xf numFmtId="0" fontId="3" fillId="2" borderId="4" xfId="3" applyBorder="1" applyAlignment="1">
      <alignment vertical="center" wrapText="1"/>
    </xf>
    <xf numFmtId="0" fontId="1" fillId="0" borderId="0" xfId="4" applyAlignment="1">
      <alignment vertical="center" wrapText="1"/>
    </xf>
    <xf numFmtId="0" fontId="13" fillId="0" borderId="1" xfId="4" applyFont="1" applyFill="1" applyBorder="1" applyAlignment="1">
      <alignment horizontal="center" vertical="center" wrapText="1"/>
    </xf>
    <xf numFmtId="0" fontId="4" fillId="0" borderId="19" xfId="4" applyFont="1" applyFill="1" applyBorder="1" applyAlignment="1">
      <alignment horizontal="center" vertical="center" wrapText="1"/>
    </xf>
    <xf numFmtId="0" fontId="13" fillId="0" borderId="18" xfId="4" applyFont="1" applyFill="1" applyBorder="1" applyAlignment="1">
      <alignment horizontal="center" vertical="center" wrapText="1"/>
    </xf>
    <xf numFmtId="0" fontId="4" fillId="0" borderId="9" xfId="4" applyFont="1" applyFill="1" applyBorder="1" applyAlignment="1">
      <alignment horizontal="center" vertical="center" wrapText="1"/>
    </xf>
    <xf numFmtId="0" fontId="4" fillId="0" borderId="20" xfId="4" applyFont="1" applyFill="1" applyBorder="1" applyAlignment="1">
      <alignment horizontal="center" vertical="center" wrapText="1"/>
    </xf>
    <xf numFmtId="0" fontId="13" fillId="0" borderId="21" xfId="4" applyFont="1" applyFill="1" applyBorder="1" applyAlignment="1">
      <alignment horizontal="center" vertical="center" wrapText="1"/>
    </xf>
    <xf numFmtId="164" fontId="15" fillId="0" borderId="0" xfId="4" applyNumberFormat="1" applyFont="1" applyAlignment="1">
      <alignment vertical="center" wrapText="1"/>
    </xf>
    <xf numFmtId="0" fontId="7" fillId="0" borderId="0" xfId="4" applyFont="1" applyAlignment="1">
      <alignment wrapText="1"/>
    </xf>
    <xf numFmtId="0" fontId="3" fillId="2" borderId="3" xfId="3" applyBorder="1" applyAlignment="1">
      <alignment wrapText="1"/>
    </xf>
    <xf numFmtId="0" fontId="3" fillId="2" borderId="17" xfId="3" applyBorder="1" applyAlignment="1">
      <alignment horizontal="left" wrapText="1"/>
    </xf>
    <xf numFmtId="0" fontId="3" fillId="2" borderId="4" xfId="3" applyBorder="1" applyAlignment="1">
      <alignment wrapText="1"/>
    </xf>
    <xf numFmtId="164" fontId="1" fillId="0" borderId="0" xfId="4" applyNumberFormat="1" applyAlignment="1">
      <alignment wrapText="1"/>
    </xf>
    <xf numFmtId="0" fontId="1" fillId="0" borderId="1" xfId="4" applyBorder="1" applyAlignment="1">
      <alignment wrapText="1"/>
    </xf>
    <xf numFmtId="0" fontId="1" fillId="0" borderId="9" xfId="4" applyBorder="1" applyAlignment="1">
      <alignment wrapText="1"/>
    </xf>
    <xf numFmtId="0" fontId="1" fillId="0" borderId="23" xfId="4" applyBorder="1" applyAlignment="1">
      <alignment wrapText="1"/>
    </xf>
    <xf numFmtId="0" fontId="1" fillId="0" borderId="24" xfId="4" applyBorder="1" applyAlignment="1">
      <alignment wrapText="1"/>
    </xf>
    <xf numFmtId="164" fontId="11" fillId="3" borderId="9" xfId="4" applyNumberFormat="1" applyFont="1" applyFill="1" applyBorder="1" applyAlignment="1">
      <alignment horizontal="center" vertical="center"/>
    </xf>
    <xf numFmtId="0" fontId="13" fillId="0" borderId="23" xfId="4" applyFont="1" applyFill="1" applyBorder="1" applyAlignment="1">
      <alignment horizontal="center" vertical="center" wrapText="1"/>
    </xf>
    <xf numFmtId="0" fontId="13" fillId="4" borderId="8" xfId="4" applyFont="1" applyFill="1" applyBorder="1" applyAlignment="1">
      <alignment horizontal="center" vertical="center" wrapText="1"/>
    </xf>
    <xf numFmtId="0" fontId="14" fillId="4" borderId="1" xfId="4" applyFont="1" applyFill="1" applyBorder="1" applyAlignment="1" applyProtection="1">
      <alignment horizontal="justify" vertical="center" wrapText="1"/>
      <protection locked="0"/>
    </xf>
    <xf numFmtId="164" fontId="11" fillId="4" borderId="1" xfId="4" applyNumberFormat="1" applyFont="1" applyFill="1" applyBorder="1" applyAlignment="1">
      <alignment vertical="center"/>
    </xf>
    <xf numFmtId="166" fontId="13" fillId="4" borderId="18" xfId="4" applyNumberFormat="1" applyFont="1" applyFill="1" applyBorder="1" applyAlignment="1">
      <alignment horizontal="center" vertical="center" wrapText="1"/>
    </xf>
    <xf numFmtId="0" fontId="13" fillId="4" borderId="1" xfId="4" applyFont="1" applyFill="1" applyBorder="1" applyAlignment="1">
      <alignment horizontal="center" vertical="center" wrapText="1"/>
    </xf>
    <xf numFmtId="166" fontId="13" fillId="4" borderId="1" xfId="4" applyNumberFormat="1" applyFont="1" applyFill="1" applyBorder="1" applyAlignment="1">
      <alignment horizontal="center" vertical="center" wrapText="1"/>
    </xf>
    <xf numFmtId="164" fontId="13" fillId="4" borderId="1" xfId="4" applyNumberFormat="1" applyFont="1" applyFill="1" applyBorder="1" applyAlignment="1">
      <alignment vertical="center"/>
    </xf>
    <xf numFmtId="0" fontId="14" fillId="4" borderId="1" xfId="4" applyFont="1" applyFill="1" applyBorder="1" applyAlignment="1" applyProtection="1">
      <alignment vertical="center" wrapText="1"/>
      <protection locked="0"/>
    </xf>
    <xf numFmtId="0" fontId="15" fillId="0" borderId="0" xfId="4" applyFont="1" applyAlignment="1"/>
    <xf numFmtId="0" fontId="13" fillId="5" borderId="22" xfId="4" applyFont="1" applyFill="1" applyBorder="1" applyAlignment="1">
      <alignment horizontal="center" vertical="center" wrapText="1"/>
    </xf>
    <xf numFmtId="0" fontId="14" fillId="5" borderId="18" xfId="4" applyFont="1" applyFill="1" applyBorder="1" applyAlignment="1" applyProtection="1">
      <alignment vertical="center" wrapText="1"/>
      <protection locked="0"/>
    </xf>
    <xf numFmtId="166" fontId="13" fillId="5" borderId="18" xfId="4" applyNumberFormat="1" applyFont="1" applyFill="1" applyBorder="1" applyAlignment="1">
      <alignment horizontal="center" vertical="center" wrapText="1"/>
    </xf>
    <xf numFmtId="0" fontId="13" fillId="5" borderId="8" xfId="4" applyFont="1" applyFill="1" applyBorder="1" applyAlignment="1">
      <alignment horizontal="center" vertical="center" wrapText="1"/>
    </xf>
    <xf numFmtId="0" fontId="14" fillId="5" borderId="1" xfId="4" applyFont="1" applyFill="1" applyBorder="1" applyAlignment="1" applyProtection="1">
      <alignment vertical="center" wrapText="1"/>
      <protection locked="0"/>
    </xf>
    <xf numFmtId="0" fontId="13" fillId="5" borderId="8" xfId="4" applyFont="1" applyFill="1" applyBorder="1" applyAlignment="1">
      <alignment horizontal="center" vertical="center"/>
    </xf>
    <xf numFmtId="166" fontId="13" fillId="5" borderId="23" xfId="4" applyNumberFormat="1" applyFont="1" applyFill="1" applyBorder="1" applyAlignment="1">
      <alignment horizontal="center" vertical="center" wrapText="1"/>
    </xf>
    <xf numFmtId="0" fontId="14" fillId="5" borderId="1" xfId="4" applyFont="1" applyFill="1" applyBorder="1" applyAlignment="1" applyProtection="1">
      <alignment horizontal="justify" vertical="center" wrapText="1"/>
      <protection locked="0"/>
    </xf>
    <xf numFmtId="164" fontId="11" fillId="4" borderId="18" xfId="4" applyNumberFormat="1" applyFont="1" applyFill="1" applyBorder="1" applyAlignment="1">
      <alignment vertical="center"/>
    </xf>
    <xf numFmtId="164" fontId="13" fillId="5" borderId="18" xfId="4" applyNumberFormat="1" applyFont="1" applyFill="1" applyBorder="1" applyAlignment="1">
      <alignment vertical="center"/>
    </xf>
    <xf numFmtId="0" fontId="13" fillId="5" borderId="1" xfId="4" applyFont="1" applyFill="1" applyBorder="1" applyAlignment="1">
      <alignment horizontal="center" vertical="center" wrapText="1"/>
    </xf>
    <xf numFmtId="164" fontId="11" fillId="5" borderId="18" xfId="4" applyNumberFormat="1" applyFont="1" applyFill="1" applyBorder="1" applyAlignment="1">
      <alignment vertical="center"/>
    </xf>
    <xf numFmtId="0" fontId="13" fillId="5" borderId="18" xfId="4" applyFont="1" applyFill="1" applyBorder="1" applyAlignment="1">
      <alignment horizontal="center" vertical="center" wrapText="1"/>
    </xf>
    <xf numFmtId="164" fontId="13" fillId="5" borderId="1" xfId="4" applyNumberFormat="1" applyFont="1" applyFill="1" applyBorder="1" applyAlignment="1">
      <alignment vertical="center"/>
    </xf>
    <xf numFmtId="0" fontId="13" fillId="5" borderId="23" xfId="4" applyFont="1" applyFill="1" applyBorder="1" applyAlignment="1">
      <alignment horizontal="center" vertical="center" wrapText="1"/>
    </xf>
    <xf numFmtId="164" fontId="11" fillId="5" borderId="23" xfId="4" applyNumberFormat="1" applyFont="1" applyFill="1" applyBorder="1" applyAlignment="1">
      <alignment vertical="center"/>
    </xf>
    <xf numFmtId="165" fontId="12" fillId="5" borderId="16" xfId="4" applyNumberFormat="1" applyFont="1" applyFill="1" applyBorder="1" applyAlignment="1">
      <alignment horizontal="right" vertical="center" wrapText="1"/>
    </xf>
    <xf numFmtId="41" fontId="1" fillId="0" borderId="0" xfId="5" applyFont="1" applyAlignment="1">
      <alignment wrapText="1"/>
    </xf>
    <xf numFmtId="0" fontId="13" fillId="4" borderId="22" xfId="4" applyFont="1" applyFill="1" applyBorder="1" applyAlignment="1">
      <alignment horizontal="center" vertical="center" wrapText="1"/>
    </xf>
    <xf numFmtId="0" fontId="14" fillId="4" borderId="18" xfId="4" applyFont="1" applyFill="1" applyBorder="1" applyAlignment="1" applyProtection="1">
      <alignment horizontal="justify" vertical="center" wrapText="1"/>
      <protection locked="0"/>
    </xf>
    <xf numFmtId="0" fontId="13" fillId="4" borderId="18" xfId="4" applyFont="1" applyFill="1" applyBorder="1" applyAlignment="1">
      <alignment horizontal="center" vertical="center" wrapText="1"/>
    </xf>
    <xf numFmtId="0" fontId="4" fillId="0" borderId="27" xfId="4" applyFont="1" applyFill="1" applyBorder="1" applyAlignment="1">
      <alignment horizontal="center" vertical="center" wrapText="1"/>
    </xf>
    <xf numFmtId="0" fontId="13" fillId="5" borderId="15" xfId="4" applyFont="1" applyFill="1" applyBorder="1" applyAlignment="1">
      <alignment horizontal="center" vertical="center" wrapText="1"/>
    </xf>
    <xf numFmtId="0" fontId="14" fillId="5" borderId="23" xfId="4" applyFont="1" applyFill="1" applyBorder="1" applyAlignment="1" applyProtection="1">
      <alignment horizontal="justify" vertical="center" wrapText="1"/>
      <protection locked="0"/>
    </xf>
    <xf numFmtId="0" fontId="4" fillId="0" borderId="28" xfId="4" applyFont="1" applyFill="1" applyBorder="1" applyAlignment="1">
      <alignment horizontal="center" vertical="center" wrapText="1"/>
    </xf>
    <xf numFmtId="0" fontId="1" fillId="0" borderId="8" xfId="4" applyBorder="1" applyAlignment="1">
      <alignment vertical="center" wrapText="1"/>
    </xf>
    <xf numFmtId="0" fontId="13" fillId="0" borderId="23" xfId="4" applyFont="1" applyFill="1" applyBorder="1" applyAlignment="1">
      <alignment horizontal="center" vertical="center" wrapText="1"/>
    </xf>
    <xf numFmtId="0" fontId="4" fillId="0" borderId="24" xfId="4" applyFont="1" applyFill="1" applyBorder="1" applyAlignment="1">
      <alignment horizontal="center" vertical="center" wrapText="1"/>
    </xf>
    <xf numFmtId="0" fontId="14" fillId="4" borderId="23" xfId="4" applyFont="1" applyFill="1" applyBorder="1" applyAlignment="1" applyProtection="1">
      <alignment vertical="center" wrapText="1"/>
      <protection locked="0"/>
    </xf>
    <xf numFmtId="166" fontId="13" fillId="4" borderId="23" xfId="4" applyNumberFormat="1" applyFont="1" applyFill="1" applyBorder="1" applyAlignment="1">
      <alignment horizontal="center" vertical="center" wrapText="1"/>
    </xf>
    <xf numFmtId="0" fontId="13" fillId="4" borderId="23" xfId="4" applyFont="1" applyFill="1" applyBorder="1" applyAlignment="1">
      <alignment horizontal="center" vertical="center" wrapText="1"/>
    </xf>
    <xf numFmtId="164" fontId="13" fillId="4" borderId="23" xfId="4" applyNumberFormat="1" applyFont="1" applyFill="1" applyBorder="1" applyAlignment="1">
      <alignment vertical="center"/>
    </xf>
    <xf numFmtId="164" fontId="11" fillId="4" borderId="18" xfId="4" applyNumberFormat="1" applyFont="1" applyFill="1" applyBorder="1" applyAlignment="1">
      <alignment vertical="center"/>
    </xf>
    <xf numFmtId="164" fontId="11" fillId="4" borderId="23" xfId="4" applyNumberFormat="1" applyFont="1" applyFill="1" applyBorder="1" applyAlignment="1">
      <alignment vertical="center"/>
    </xf>
    <xf numFmtId="164" fontId="13" fillId="5" borderId="18" xfId="4" applyNumberFormat="1" applyFont="1" applyFill="1" applyBorder="1" applyAlignment="1">
      <alignment vertical="center"/>
    </xf>
    <xf numFmtId="164" fontId="13" fillId="5" borderId="1" xfId="4" applyNumberFormat="1" applyFont="1" applyFill="1" applyBorder="1" applyAlignment="1">
      <alignment vertical="center"/>
    </xf>
    <xf numFmtId="164" fontId="14" fillId="5" borderId="23" xfId="4" applyNumberFormat="1" applyFont="1" applyFill="1" applyBorder="1" applyAlignment="1">
      <alignment vertical="center"/>
    </xf>
    <xf numFmtId="0" fontId="6" fillId="0" borderId="0" xfId="4" applyFont="1" applyAlignment="1">
      <alignment vertical="center" wrapText="1"/>
    </xf>
    <xf numFmtId="164" fontId="18" fillId="4" borderId="1" xfId="4" applyNumberFormat="1" applyFont="1" applyFill="1" applyBorder="1" applyAlignment="1">
      <alignment vertical="center"/>
    </xf>
    <xf numFmtId="0" fontId="13" fillId="4" borderId="15" xfId="4" applyFont="1" applyFill="1" applyBorder="1" applyAlignment="1">
      <alignment horizontal="center" vertical="center"/>
    </xf>
    <xf numFmtId="164" fontId="15" fillId="3" borderId="29" xfId="4" applyNumberFormat="1" applyFont="1" applyFill="1" applyBorder="1" applyAlignment="1">
      <alignment vertical="center"/>
    </xf>
    <xf numFmtId="164" fontId="19" fillId="0" borderId="9" xfId="4" applyNumberFormat="1" applyFont="1" applyFill="1" applyBorder="1" applyAlignment="1">
      <alignment vertical="center"/>
    </xf>
    <xf numFmtId="164" fontId="14" fillId="5" borderId="18" xfId="4" applyNumberFormat="1" applyFont="1" applyFill="1" applyBorder="1" applyAlignment="1">
      <alignment vertical="center"/>
    </xf>
    <xf numFmtId="0" fontId="16" fillId="0" borderId="25" xfId="4" applyFont="1" applyBorder="1" applyAlignment="1">
      <alignment vertical="center" wrapText="1"/>
    </xf>
    <xf numFmtId="0" fontId="16" fillId="0" borderId="26" xfId="4" applyFont="1" applyBorder="1" applyAlignment="1">
      <alignment vertical="center" wrapText="1"/>
    </xf>
    <xf numFmtId="0" fontId="17" fillId="0" borderId="25" xfId="4" applyFont="1" applyBorder="1" applyAlignment="1">
      <alignment vertical="center" wrapText="1"/>
    </xf>
    <xf numFmtId="0" fontId="17" fillId="0" borderId="2" xfId="4" applyFont="1" applyBorder="1" applyAlignment="1">
      <alignment vertical="center" wrapText="1"/>
    </xf>
    <xf numFmtId="0" fontId="17" fillId="0" borderId="26" xfId="4" applyFont="1" applyBorder="1" applyAlignment="1">
      <alignment vertical="center" wrapText="1"/>
    </xf>
    <xf numFmtId="0" fontId="1" fillId="0" borderId="5" xfId="4" applyFill="1" applyBorder="1" applyAlignment="1">
      <alignment horizontal="center" vertical="center" wrapText="1"/>
    </xf>
    <xf numFmtId="0" fontId="1" fillId="0" borderId="6" xfId="4" applyFill="1" applyBorder="1" applyAlignment="1">
      <alignment horizontal="center" vertical="center" wrapText="1"/>
    </xf>
    <xf numFmtId="0" fontId="1" fillId="0" borderId="7" xfId="4" applyFill="1" applyBorder="1" applyAlignment="1">
      <alignment horizontal="center" vertical="center" wrapText="1"/>
    </xf>
    <xf numFmtId="0" fontId="1" fillId="0" borderId="10" xfId="4" applyFill="1" applyBorder="1" applyAlignment="1">
      <alignment horizontal="center" vertical="center" wrapText="1"/>
    </xf>
    <xf numFmtId="0" fontId="1" fillId="0" borderId="0" xfId="4" applyFill="1" applyBorder="1" applyAlignment="1">
      <alignment horizontal="center" vertical="center" wrapText="1"/>
    </xf>
    <xf numFmtId="0" fontId="1" fillId="0" borderId="11" xfId="4" applyFill="1" applyBorder="1" applyAlignment="1">
      <alignment horizontal="center" vertical="center" wrapText="1"/>
    </xf>
    <xf numFmtId="0" fontId="1" fillId="0" borderId="12" xfId="4" applyFill="1" applyBorder="1" applyAlignment="1">
      <alignment horizontal="center" vertical="center" wrapText="1"/>
    </xf>
    <xf numFmtId="0" fontId="1" fillId="0" borderId="13" xfId="4" applyFill="1" applyBorder="1" applyAlignment="1">
      <alignment horizontal="center" vertical="center" wrapText="1"/>
    </xf>
    <xf numFmtId="0" fontId="1" fillId="0" borderId="14" xfId="4" applyFill="1" applyBorder="1" applyAlignment="1">
      <alignment horizontal="center" vertical="center" wrapText="1"/>
    </xf>
  </cellXfs>
  <cellStyles count="7">
    <cellStyle name="Énfasis1" xfId="3" builtinId="29"/>
    <cellStyle name="Millares [0] 2" xfId="5"/>
    <cellStyle name="Normal" xfId="0" builtinId="0"/>
    <cellStyle name="Normal 2" xfId="2"/>
    <cellStyle name="Normal 2 2" xfId="6"/>
    <cellStyle name="Normal 3" xfId="4"/>
    <cellStyle name="Porcentaje 2" xfId="1"/>
  </cellStyles>
  <dxfs count="0"/>
  <tableStyles count="0" defaultTableStyle="TableStyleMedium2" defaultPivotStyle="PivotStyleLight16"/>
  <colors>
    <mruColors>
      <color rgb="FFFF6D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2:N57"/>
  <sheetViews>
    <sheetView tabSelected="1" topLeftCell="B41" zoomScale="70" zoomScaleNormal="70" workbookViewId="0">
      <selection activeCell="N47" sqref="N47"/>
    </sheetView>
  </sheetViews>
  <sheetFormatPr baseColWidth="10" defaultRowHeight="15" x14ac:dyDescent="0.25"/>
  <cols>
    <col min="1" max="1" width="5.28515625" customWidth="1"/>
    <col min="2" max="2" width="23.140625" customWidth="1"/>
    <col min="3" max="3" width="59.7109375" customWidth="1"/>
    <col min="4" max="5" width="17.28515625" customWidth="1"/>
    <col min="6" max="6" width="16.28515625" customWidth="1"/>
    <col min="7" max="7" width="14.140625" customWidth="1"/>
    <col min="8" max="8" width="19.85546875" customWidth="1"/>
    <col min="9" max="9" width="23.7109375" customWidth="1"/>
    <col min="10" max="10" width="14.28515625" customWidth="1"/>
    <col min="11" max="11" width="15.7109375" customWidth="1"/>
    <col min="12" max="12" width="27.7109375" customWidth="1"/>
    <col min="13" max="13" width="27.140625" customWidth="1"/>
    <col min="14" max="14" width="39.140625" customWidth="1"/>
  </cols>
  <sheetData>
    <row r="2" spans="2:9" ht="18.75" x14ac:dyDescent="0.3">
      <c r="B2" s="43" t="s">
        <v>0</v>
      </c>
      <c r="C2" s="1"/>
      <c r="D2" s="1"/>
      <c r="E2" s="1"/>
      <c r="F2" s="1"/>
      <c r="G2" s="1"/>
      <c r="H2" s="1"/>
      <c r="I2" s="1"/>
    </row>
    <row r="3" spans="2:9" x14ac:dyDescent="0.25">
      <c r="B3" s="2"/>
      <c r="C3" s="1"/>
      <c r="D3" s="1"/>
      <c r="E3" s="1"/>
      <c r="F3" s="1"/>
      <c r="G3" s="1"/>
      <c r="H3" s="1"/>
      <c r="I3" s="1"/>
    </row>
    <row r="4" spans="2:9" ht="15.75" thickBot="1" x14ac:dyDescent="0.3">
      <c r="B4" s="2" t="s">
        <v>1</v>
      </c>
      <c r="C4" s="1"/>
      <c r="D4" s="1"/>
      <c r="E4" s="1"/>
      <c r="F4" s="1"/>
      <c r="G4" s="1"/>
      <c r="H4" s="1"/>
      <c r="I4" s="1"/>
    </row>
    <row r="5" spans="2:9" ht="15.75" x14ac:dyDescent="0.25">
      <c r="B5" s="3" t="s">
        <v>2</v>
      </c>
      <c r="C5" s="4" t="s">
        <v>3</v>
      </c>
      <c r="D5" s="1"/>
      <c r="E5" s="1"/>
      <c r="F5" s="92" t="s">
        <v>4</v>
      </c>
      <c r="G5" s="93"/>
      <c r="H5" s="93"/>
      <c r="I5" s="94"/>
    </row>
    <row r="6" spans="2:9" ht="28.5" x14ac:dyDescent="0.25">
      <c r="B6" s="69" t="s">
        <v>5</v>
      </c>
      <c r="C6" s="6" t="s">
        <v>6</v>
      </c>
      <c r="D6" s="1"/>
      <c r="E6" s="1"/>
      <c r="F6" s="95"/>
      <c r="G6" s="96"/>
      <c r="H6" s="96"/>
      <c r="I6" s="97"/>
    </row>
    <row r="7" spans="2:9" x14ac:dyDescent="0.25">
      <c r="B7" s="69" t="s">
        <v>7</v>
      </c>
      <c r="C7" s="7" t="s">
        <v>8</v>
      </c>
      <c r="D7" s="1"/>
      <c r="E7" s="1"/>
      <c r="F7" s="95"/>
      <c r="G7" s="96"/>
      <c r="H7" s="96"/>
      <c r="I7" s="97"/>
    </row>
    <row r="8" spans="2:9" x14ac:dyDescent="0.25">
      <c r="B8" s="69" t="s">
        <v>9</v>
      </c>
      <c r="C8" s="8" t="s">
        <v>10</v>
      </c>
      <c r="D8" s="1"/>
      <c r="E8" s="1"/>
      <c r="F8" s="95"/>
      <c r="G8" s="96"/>
      <c r="H8" s="96"/>
      <c r="I8" s="97"/>
    </row>
    <row r="9" spans="2:9" ht="285" x14ac:dyDescent="0.25">
      <c r="B9" s="69" t="s">
        <v>11</v>
      </c>
      <c r="C9" s="9" t="s">
        <v>12</v>
      </c>
      <c r="D9" s="1"/>
      <c r="E9" s="1"/>
      <c r="F9" s="98"/>
      <c r="G9" s="99"/>
      <c r="H9" s="99"/>
      <c r="I9" s="100"/>
    </row>
    <row r="10" spans="2:9" ht="128.25" x14ac:dyDescent="0.25">
      <c r="B10" s="69" t="s">
        <v>13</v>
      </c>
      <c r="C10" s="9" t="s">
        <v>14</v>
      </c>
      <c r="D10" s="1"/>
      <c r="E10" s="1"/>
      <c r="F10" s="10"/>
      <c r="G10" s="10"/>
      <c r="H10" s="10"/>
      <c r="I10" s="10"/>
    </row>
    <row r="11" spans="2:9" ht="57" x14ac:dyDescent="0.25">
      <c r="B11" s="69" t="s">
        <v>15</v>
      </c>
      <c r="C11" s="11" t="s">
        <v>16</v>
      </c>
      <c r="D11" s="1"/>
      <c r="E11" s="1"/>
      <c r="F11" s="92" t="s">
        <v>17</v>
      </c>
      <c r="G11" s="93"/>
      <c r="H11" s="93"/>
      <c r="I11" s="94"/>
    </row>
    <row r="12" spans="2:9" ht="21" x14ac:dyDescent="0.25">
      <c r="B12" s="69" t="s">
        <v>18</v>
      </c>
      <c r="C12" s="85">
        <f>+I49</f>
        <v>73938000000</v>
      </c>
      <c r="D12" s="1"/>
      <c r="E12" s="1"/>
      <c r="F12" s="95"/>
      <c r="G12" s="96"/>
      <c r="H12" s="96"/>
      <c r="I12" s="97"/>
    </row>
    <row r="13" spans="2:9" ht="30" x14ac:dyDescent="0.25">
      <c r="B13" s="69" t="s">
        <v>19</v>
      </c>
      <c r="C13" s="33">
        <v>280000000</v>
      </c>
      <c r="D13" s="1"/>
      <c r="E13" s="1"/>
      <c r="F13" s="95"/>
      <c r="G13" s="96"/>
      <c r="H13" s="96"/>
      <c r="I13" s="97"/>
    </row>
    <row r="14" spans="2:9" ht="30" x14ac:dyDescent="0.25">
      <c r="B14" s="69" t="s">
        <v>20</v>
      </c>
      <c r="C14" s="33">
        <v>28000000</v>
      </c>
      <c r="D14" s="1"/>
      <c r="E14" s="1"/>
      <c r="F14" s="95"/>
      <c r="G14" s="96"/>
      <c r="H14" s="96"/>
      <c r="I14" s="97"/>
    </row>
    <row r="15" spans="2:9" ht="30.75" thickBot="1" x14ac:dyDescent="0.3">
      <c r="B15" s="12" t="s">
        <v>21</v>
      </c>
      <c r="C15" s="60" t="s">
        <v>98</v>
      </c>
      <c r="D15" s="1"/>
      <c r="E15" s="1"/>
      <c r="F15" s="98"/>
      <c r="G15" s="99"/>
      <c r="H15" s="99"/>
      <c r="I15" s="100"/>
    </row>
    <row r="17" spans="2:14" ht="15.75" thickBot="1" x14ac:dyDescent="0.3">
      <c r="B17" s="2" t="s">
        <v>22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2:14" ht="60.75" thickBot="1" x14ac:dyDescent="0.3">
      <c r="B18" s="13" t="s">
        <v>23</v>
      </c>
      <c r="C18" s="14" t="s">
        <v>24</v>
      </c>
      <c r="D18" s="14" t="s">
        <v>25</v>
      </c>
      <c r="E18" s="14" t="s">
        <v>26</v>
      </c>
      <c r="F18" s="14" t="s">
        <v>27</v>
      </c>
      <c r="G18" s="14" t="s">
        <v>28</v>
      </c>
      <c r="H18" s="14" t="s">
        <v>29</v>
      </c>
      <c r="I18" s="14" t="s">
        <v>30</v>
      </c>
      <c r="J18" s="14" t="s">
        <v>31</v>
      </c>
      <c r="K18" s="14" t="s">
        <v>32</v>
      </c>
      <c r="L18" s="15" t="s">
        <v>33</v>
      </c>
      <c r="M18" s="16"/>
      <c r="N18" s="16"/>
    </row>
    <row r="19" spans="2:14" ht="103.5" x14ac:dyDescent="0.25">
      <c r="B19" s="47" t="s">
        <v>34</v>
      </c>
      <c r="C19" s="51" t="s">
        <v>97</v>
      </c>
      <c r="D19" s="46" t="s">
        <v>35</v>
      </c>
      <c r="E19" s="46" t="s">
        <v>36</v>
      </c>
      <c r="F19" s="54" t="s">
        <v>37</v>
      </c>
      <c r="G19" s="54" t="s">
        <v>38</v>
      </c>
      <c r="H19" s="86">
        <v>1245000000</v>
      </c>
      <c r="I19" s="55">
        <v>1245000000</v>
      </c>
      <c r="J19" s="17" t="s">
        <v>39</v>
      </c>
      <c r="K19" s="17" t="s">
        <v>40</v>
      </c>
      <c r="L19" s="18" t="s">
        <v>41</v>
      </c>
      <c r="M19" s="1"/>
      <c r="N19" s="87"/>
    </row>
    <row r="20" spans="2:14" ht="48" thickBot="1" x14ac:dyDescent="0.3">
      <c r="B20" s="66" t="s">
        <v>96</v>
      </c>
      <c r="C20" s="67" t="s">
        <v>42</v>
      </c>
      <c r="D20" s="50" t="s">
        <v>35</v>
      </c>
      <c r="E20" s="50" t="s">
        <v>36</v>
      </c>
      <c r="F20" s="58" t="s">
        <v>37</v>
      </c>
      <c r="G20" s="58" t="s">
        <v>38</v>
      </c>
      <c r="H20" s="80">
        <v>100000000</v>
      </c>
      <c r="I20" s="59">
        <f>+H20</f>
        <v>100000000</v>
      </c>
      <c r="J20" s="34" t="s">
        <v>39</v>
      </c>
      <c r="K20" s="34" t="s">
        <v>40</v>
      </c>
      <c r="L20" s="68" t="s">
        <v>41</v>
      </c>
      <c r="M20" s="1"/>
      <c r="N20" s="88"/>
    </row>
    <row r="21" spans="2:14" ht="47.25" x14ac:dyDescent="0.25">
      <c r="B21" s="62" t="s">
        <v>43</v>
      </c>
      <c r="C21" s="63" t="s">
        <v>44</v>
      </c>
      <c r="D21" s="38" t="s">
        <v>35</v>
      </c>
      <c r="E21" s="38" t="s">
        <v>36</v>
      </c>
      <c r="F21" s="64" t="s">
        <v>37</v>
      </c>
      <c r="G21" s="64" t="s">
        <v>38</v>
      </c>
      <c r="H21" s="52">
        <v>35000000</v>
      </c>
      <c r="I21" s="52">
        <f>+H21</f>
        <v>35000000</v>
      </c>
      <c r="J21" s="19" t="s">
        <v>39</v>
      </c>
      <c r="K21" s="19" t="s">
        <v>40</v>
      </c>
      <c r="L21" s="65" t="s">
        <v>45</v>
      </c>
      <c r="M21" s="1"/>
      <c r="N21" s="1"/>
    </row>
    <row r="22" spans="2:14" ht="51.75" x14ac:dyDescent="0.25">
      <c r="B22" s="35">
        <v>15101506</v>
      </c>
      <c r="C22" s="36" t="s">
        <v>46</v>
      </c>
      <c r="D22" s="38" t="s">
        <v>35</v>
      </c>
      <c r="E22" s="38" t="s">
        <v>36</v>
      </c>
      <c r="F22" s="39" t="s">
        <v>37</v>
      </c>
      <c r="G22" s="39" t="s">
        <v>38</v>
      </c>
      <c r="H22" s="82">
        <v>34000000</v>
      </c>
      <c r="I22" s="76">
        <f t="shared" ref="I22:I48" si="0">+H22</f>
        <v>34000000</v>
      </c>
      <c r="J22" s="17" t="s">
        <v>39</v>
      </c>
      <c r="K22" s="17" t="s">
        <v>40</v>
      </c>
      <c r="L22" s="20" t="s">
        <v>45</v>
      </c>
      <c r="M22" s="81"/>
      <c r="N22" s="1"/>
    </row>
    <row r="23" spans="2:14" ht="69" x14ac:dyDescent="0.25">
      <c r="B23" s="35" t="s">
        <v>54</v>
      </c>
      <c r="C23" s="36" t="s">
        <v>55</v>
      </c>
      <c r="D23" s="38" t="s">
        <v>35</v>
      </c>
      <c r="E23" s="38" t="s">
        <v>36</v>
      </c>
      <c r="F23" s="39" t="s">
        <v>37</v>
      </c>
      <c r="G23" s="39" t="s">
        <v>38</v>
      </c>
      <c r="H23" s="41">
        <v>93000000</v>
      </c>
      <c r="I23" s="76">
        <f t="shared" si="0"/>
        <v>93000000</v>
      </c>
      <c r="J23" s="17" t="s">
        <v>39</v>
      </c>
      <c r="K23" s="17" t="s">
        <v>40</v>
      </c>
      <c r="L23" s="20" t="s">
        <v>45</v>
      </c>
      <c r="M23" s="1"/>
      <c r="N23" s="1"/>
    </row>
    <row r="24" spans="2:14" ht="51.75" x14ac:dyDescent="0.25">
      <c r="B24" s="35" t="s">
        <v>47</v>
      </c>
      <c r="C24" s="36" t="s">
        <v>48</v>
      </c>
      <c r="D24" s="38" t="s">
        <v>49</v>
      </c>
      <c r="E24" s="38" t="s">
        <v>36</v>
      </c>
      <c r="F24" s="39" t="s">
        <v>37</v>
      </c>
      <c r="G24" s="39" t="s">
        <v>38</v>
      </c>
      <c r="H24" s="37">
        <v>47000000</v>
      </c>
      <c r="I24" s="76">
        <f t="shared" si="0"/>
        <v>47000000</v>
      </c>
      <c r="J24" s="17" t="s">
        <v>39</v>
      </c>
      <c r="K24" s="17" t="s">
        <v>40</v>
      </c>
      <c r="L24" s="20" t="s">
        <v>45</v>
      </c>
      <c r="M24" s="1"/>
      <c r="N24" s="1"/>
    </row>
    <row r="25" spans="2:14" ht="47.25" x14ac:dyDescent="0.25">
      <c r="B25" s="35">
        <v>56111500</v>
      </c>
      <c r="C25" s="36" t="s">
        <v>50</v>
      </c>
      <c r="D25" s="38" t="s">
        <v>49</v>
      </c>
      <c r="E25" s="38" t="s">
        <v>36</v>
      </c>
      <c r="F25" s="39" t="s">
        <v>37</v>
      </c>
      <c r="G25" s="39" t="s">
        <v>38</v>
      </c>
      <c r="H25" s="37">
        <v>8000000</v>
      </c>
      <c r="I25" s="76">
        <f t="shared" si="0"/>
        <v>8000000</v>
      </c>
      <c r="J25" s="17" t="s">
        <v>39</v>
      </c>
      <c r="K25" s="17" t="s">
        <v>40</v>
      </c>
      <c r="L25" s="20" t="s">
        <v>45</v>
      </c>
      <c r="M25" s="1"/>
      <c r="N25" s="1"/>
    </row>
    <row r="26" spans="2:14" ht="47.25" x14ac:dyDescent="0.25">
      <c r="B26" s="35">
        <v>80101500</v>
      </c>
      <c r="C26" s="36" t="s">
        <v>95</v>
      </c>
      <c r="D26" s="38" t="s">
        <v>51</v>
      </c>
      <c r="E26" s="40" t="s">
        <v>52</v>
      </c>
      <c r="F26" s="39" t="s">
        <v>53</v>
      </c>
      <c r="G26" s="39" t="s">
        <v>38</v>
      </c>
      <c r="H26" s="41">
        <v>15000000</v>
      </c>
      <c r="I26" s="76">
        <f t="shared" si="0"/>
        <v>15000000</v>
      </c>
      <c r="J26" s="17" t="s">
        <v>39</v>
      </c>
      <c r="K26" s="17" t="s">
        <v>40</v>
      </c>
      <c r="L26" s="20" t="s">
        <v>45</v>
      </c>
      <c r="M26" s="1"/>
      <c r="N26" s="1"/>
    </row>
    <row r="27" spans="2:14" ht="47.25" x14ac:dyDescent="0.25">
      <c r="B27" s="35" t="s">
        <v>56</v>
      </c>
      <c r="C27" s="36" t="s">
        <v>57</v>
      </c>
      <c r="D27" s="38" t="s">
        <v>35</v>
      </c>
      <c r="E27" s="38" t="s">
        <v>36</v>
      </c>
      <c r="F27" s="39" t="s">
        <v>37</v>
      </c>
      <c r="G27" s="39" t="s">
        <v>38</v>
      </c>
      <c r="H27" s="41">
        <v>52000000</v>
      </c>
      <c r="I27" s="76">
        <f t="shared" si="0"/>
        <v>52000000</v>
      </c>
      <c r="J27" s="17" t="s">
        <v>39</v>
      </c>
      <c r="K27" s="17" t="s">
        <v>40</v>
      </c>
      <c r="L27" s="20" t="s">
        <v>45</v>
      </c>
      <c r="M27" s="1"/>
      <c r="N27" s="1"/>
    </row>
    <row r="28" spans="2:14" ht="47.25" x14ac:dyDescent="0.25">
      <c r="B28" s="35" t="s">
        <v>58</v>
      </c>
      <c r="C28" s="36" t="s">
        <v>59</v>
      </c>
      <c r="D28" s="38" t="s">
        <v>49</v>
      </c>
      <c r="E28" s="38" t="s">
        <v>36</v>
      </c>
      <c r="F28" s="39" t="s">
        <v>37</v>
      </c>
      <c r="G28" s="39" t="s">
        <v>38</v>
      </c>
      <c r="H28" s="41">
        <v>11000000</v>
      </c>
      <c r="I28" s="76">
        <f t="shared" si="0"/>
        <v>11000000</v>
      </c>
      <c r="J28" s="17" t="s">
        <v>39</v>
      </c>
      <c r="K28" s="17" t="s">
        <v>40</v>
      </c>
      <c r="L28" s="20" t="s">
        <v>45</v>
      </c>
      <c r="M28" s="1"/>
      <c r="N28" s="1"/>
    </row>
    <row r="29" spans="2:14" ht="47.25" x14ac:dyDescent="0.25">
      <c r="B29" s="35">
        <v>78181507</v>
      </c>
      <c r="C29" s="36" t="s">
        <v>60</v>
      </c>
      <c r="D29" s="38" t="s">
        <v>49</v>
      </c>
      <c r="E29" s="38" t="s">
        <v>36</v>
      </c>
      <c r="F29" s="39" t="s">
        <v>37</v>
      </c>
      <c r="G29" s="39" t="s">
        <v>38</v>
      </c>
      <c r="H29" s="41">
        <v>32000000</v>
      </c>
      <c r="I29" s="76">
        <f t="shared" si="0"/>
        <v>32000000</v>
      </c>
      <c r="J29" s="17" t="s">
        <v>39</v>
      </c>
      <c r="K29" s="17" t="s">
        <v>40</v>
      </c>
      <c r="L29" s="20" t="s">
        <v>45</v>
      </c>
      <c r="M29" s="1"/>
      <c r="N29" s="1"/>
    </row>
    <row r="30" spans="2:14" ht="47.25" x14ac:dyDescent="0.25">
      <c r="B30" s="35">
        <v>72154066</v>
      </c>
      <c r="C30" s="36" t="s">
        <v>61</v>
      </c>
      <c r="D30" s="38" t="s">
        <v>49</v>
      </c>
      <c r="E30" s="38" t="s">
        <v>36</v>
      </c>
      <c r="F30" s="39" t="s">
        <v>37</v>
      </c>
      <c r="G30" s="39" t="s">
        <v>38</v>
      </c>
      <c r="H30" s="41">
        <v>35000000</v>
      </c>
      <c r="I30" s="76">
        <f t="shared" si="0"/>
        <v>35000000</v>
      </c>
      <c r="J30" s="17" t="s">
        <v>39</v>
      </c>
      <c r="K30" s="17" t="s">
        <v>40</v>
      </c>
      <c r="L30" s="20" t="s">
        <v>45</v>
      </c>
      <c r="M30" s="1"/>
      <c r="N30" s="1"/>
    </row>
    <row r="31" spans="2:14" ht="47.25" x14ac:dyDescent="0.25">
      <c r="B31" s="35" t="s">
        <v>62</v>
      </c>
      <c r="C31" s="42" t="s">
        <v>63</v>
      </c>
      <c r="D31" s="38" t="s">
        <v>35</v>
      </c>
      <c r="E31" s="38" t="s">
        <v>36</v>
      </c>
      <c r="F31" s="39" t="s">
        <v>37</v>
      </c>
      <c r="G31" s="39" t="s">
        <v>38</v>
      </c>
      <c r="H31" s="41">
        <v>115000000</v>
      </c>
      <c r="I31" s="76">
        <f t="shared" si="0"/>
        <v>115000000</v>
      </c>
      <c r="J31" s="17" t="s">
        <v>39</v>
      </c>
      <c r="K31" s="17" t="s">
        <v>40</v>
      </c>
      <c r="L31" s="20" t="s">
        <v>45</v>
      </c>
      <c r="M31" s="1"/>
      <c r="N31" s="1"/>
    </row>
    <row r="32" spans="2:14" ht="47.25" x14ac:dyDescent="0.25">
      <c r="B32" s="35">
        <v>80131502</v>
      </c>
      <c r="C32" s="42" t="s">
        <v>64</v>
      </c>
      <c r="D32" s="38" t="s">
        <v>35</v>
      </c>
      <c r="E32" s="38" t="s">
        <v>36</v>
      </c>
      <c r="F32" s="39" t="s">
        <v>37</v>
      </c>
      <c r="G32" s="39" t="s">
        <v>38</v>
      </c>
      <c r="H32" s="41">
        <v>286000000</v>
      </c>
      <c r="I32" s="76">
        <f t="shared" si="0"/>
        <v>286000000</v>
      </c>
      <c r="J32" s="17" t="s">
        <v>39</v>
      </c>
      <c r="K32" s="17" t="s">
        <v>40</v>
      </c>
      <c r="L32" s="20" t="s">
        <v>45</v>
      </c>
      <c r="M32" s="1"/>
      <c r="N32" s="61"/>
    </row>
    <row r="33" spans="2:14" ht="51.75" x14ac:dyDescent="0.25">
      <c r="B33" s="35">
        <v>43231512</v>
      </c>
      <c r="C33" s="42" t="s">
        <v>65</v>
      </c>
      <c r="D33" s="38" t="s">
        <v>35</v>
      </c>
      <c r="E33" s="38" t="s">
        <v>36</v>
      </c>
      <c r="F33" s="39" t="s">
        <v>37</v>
      </c>
      <c r="G33" s="39" t="s">
        <v>38</v>
      </c>
      <c r="H33" s="41">
        <v>19000000</v>
      </c>
      <c r="I33" s="76">
        <f t="shared" si="0"/>
        <v>19000000</v>
      </c>
      <c r="J33" s="17" t="s">
        <v>39</v>
      </c>
      <c r="K33" s="17" t="s">
        <v>40</v>
      </c>
      <c r="L33" s="20" t="s">
        <v>45</v>
      </c>
      <c r="M33" s="1"/>
      <c r="N33" s="1"/>
    </row>
    <row r="34" spans="2:14" ht="47.25" x14ac:dyDescent="0.25">
      <c r="B34" s="35" t="s">
        <v>43</v>
      </c>
      <c r="C34" s="42" t="s">
        <v>66</v>
      </c>
      <c r="D34" s="38" t="s">
        <v>35</v>
      </c>
      <c r="E34" s="38" t="s">
        <v>36</v>
      </c>
      <c r="F34" s="39" t="s">
        <v>37</v>
      </c>
      <c r="G34" s="39" t="s">
        <v>38</v>
      </c>
      <c r="H34" s="41">
        <v>31000000</v>
      </c>
      <c r="I34" s="76">
        <f t="shared" si="0"/>
        <v>31000000</v>
      </c>
      <c r="J34" s="17" t="s">
        <v>39</v>
      </c>
      <c r="K34" s="17" t="s">
        <v>40</v>
      </c>
      <c r="L34" s="20" t="s">
        <v>45</v>
      </c>
      <c r="M34" s="1"/>
      <c r="N34" s="1"/>
    </row>
    <row r="35" spans="2:14" ht="48" thickBot="1" x14ac:dyDescent="0.3">
      <c r="B35" s="83">
        <v>80101500</v>
      </c>
      <c r="C35" s="72" t="s">
        <v>67</v>
      </c>
      <c r="D35" s="73" t="s">
        <v>68</v>
      </c>
      <c r="E35" s="73" t="s">
        <v>36</v>
      </c>
      <c r="F35" s="74" t="s">
        <v>53</v>
      </c>
      <c r="G35" s="74" t="s">
        <v>38</v>
      </c>
      <c r="H35" s="75">
        <v>30000000</v>
      </c>
      <c r="I35" s="77">
        <f t="shared" si="0"/>
        <v>30000000</v>
      </c>
      <c r="J35" s="70" t="s">
        <v>39</v>
      </c>
      <c r="K35" s="70" t="s">
        <v>40</v>
      </c>
      <c r="L35" s="71" t="s">
        <v>45</v>
      </c>
      <c r="M35" s="1"/>
      <c r="N35" s="1"/>
    </row>
    <row r="36" spans="2:14" ht="51.75" x14ac:dyDescent="0.25">
      <c r="B36" s="44" t="s">
        <v>69</v>
      </c>
      <c r="C36" s="45" t="s">
        <v>70</v>
      </c>
      <c r="D36" s="46" t="s">
        <v>35</v>
      </c>
      <c r="E36" s="46" t="s">
        <v>36</v>
      </c>
      <c r="F36" s="56" t="s">
        <v>37</v>
      </c>
      <c r="G36" s="56" t="s">
        <v>71</v>
      </c>
      <c r="H36" s="53">
        <v>1000000000</v>
      </c>
      <c r="I36" s="78">
        <f t="shared" si="0"/>
        <v>1000000000</v>
      </c>
      <c r="J36" s="19" t="s">
        <v>39</v>
      </c>
      <c r="K36" s="19" t="s">
        <v>40</v>
      </c>
      <c r="L36" s="21" t="s">
        <v>41</v>
      </c>
      <c r="M36" s="1"/>
      <c r="N36" s="89"/>
    </row>
    <row r="37" spans="2:14" ht="69" x14ac:dyDescent="0.25">
      <c r="B37" s="47" t="s">
        <v>69</v>
      </c>
      <c r="C37" s="48" t="s">
        <v>72</v>
      </c>
      <c r="D37" s="46" t="s">
        <v>35</v>
      </c>
      <c r="E37" s="46" t="s">
        <v>36</v>
      </c>
      <c r="F37" s="54" t="s">
        <v>37</v>
      </c>
      <c r="G37" s="54" t="s">
        <v>71</v>
      </c>
      <c r="H37" s="57">
        <v>500000000</v>
      </c>
      <c r="I37" s="79">
        <f t="shared" si="0"/>
        <v>500000000</v>
      </c>
      <c r="J37" s="17" t="s">
        <v>39</v>
      </c>
      <c r="K37" s="17" t="s">
        <v>40</v>
      </c>
      <c r="L37" s="18" t="s">
        <v>41</v>
      </c>
      <c r="M37" s="1"/>
      <c r="N37" s="90"/>
    </row>
    <row r="38" spans="2:14" ht="89.25" customHeight="1" thickBot="1" x14ac:dyDescent="0.3">
      <c r="B38" s="47" t="s">
        <v>73</v>
      </c>
      <c r="C38" s="48" t="s">
        <v>74</v>
      </c>
      <c r="D38" s="46" t="s">
        <v>35</v>
      </c>
      <c r="E38" s="46" t="s">
        <v>36</v>
      </c>
      <c r="F38" s="54" t="s">
        <v>37</v>
      </c>
      <c r="G38" s="54" t="s">
        <v>71</v>
      </c>
      <c r="H38" s="57">
        <v>2000000000</v>
      </c>
      <c r="I38" s="79">
        <f t="shared" si="0"/>
        <v>2000000000</v>
      </c>
      <c r="J38" s="17" t="s">
        <v>39</v>
      </c>
      <c r="K38" s="17" t="s">
        <v>40</v>
      </c>
      <c r="L38" s="18" t="s">
        <v>41</v>
      </c>
      <c r="M38" s="1"/>
      <c r="N38" s="91"/>
    </row>
    <row r="39" spans="2:14" ht="139.5" customHeight="1" x14ac:dyDescent="0.25">
      <c r="B39" s="47" t="s">
        <v>75</v>
      </c>
      <c r="C39" s="48" t="s">
        <v>76</v>
      </c>
      <c r="D39" s="46" t="s">
        <v>35</v>
      </c>
      <c r="E39" s="46" t="s">
        <v>36</v>
      </c>
      <c r="F39" s="54" t="s">
        <v>77</v>
      </c>
      <c r="G39" s="54" t="s">
        <v>71</v>
      </c>
      <c r="H39" s="57">
        <v>64000000000</v>
      </c>
      <c r="I39" s="79">
        <f t="shared" si="0"/>
        <v>64000000000</v>
      </c>
      <c r="J39" s="17" t="s">
        <v>39</v>
      </c>
      <c r="K39" s="17" t="s">
        <v>40</v>
      </c>
      <c r="L39" s="18" t="s">
        <v>41</v>
      </c>
      <c r="M39" s="1"/>
      <c r="N39" s="1"/>
    </row>
    <row r="40" spans="2:14" ht="51.75" x14ac:dyDescent="0.25">
      <c r="B40" s="47" t="s">
        <v>78</v>
      </c>
      <c r="C40" s="48" t="s">
        <v>79</v>
      </c>
      <c r="D40" s="46" t="s">
        <v>35</v>
      </c>
      <c r="E40" s="46" t="s">
        <v>36</v>
      </c>
      <c r="F40" s="54" t="s">
        <v>80</v>
      </c>
      <c r="G40" s="54" t="s">
        <v>71</v>
      </c>
      <c r="H40" s="57">
        <v>200000000</v>
      </c>
      <c r="I40" s="79">
        <f t="shared" si="0"/>
        <v>200000000</v>
      </c>
      <c r="J40" s="17" t="s">
        <v>39</v>
      </c>
      <c r="K40" s="17" t="s">
        <v>40</v>
      </c>
      <c r="L40" s="18" t="s">
        <v>41</v>
      </c>
      <c r="M40" s="1"/>
      <c r="N40" s="1"/>
    </row>
    <row r="41" spans="2:14" ht="156" customHeight="1" x14ac:dyDescent="0.25">
      <c r="B41" s="47" t="s">
        <v>81</v>
      </c>
      <c r="C41" s="48" t="s">
        <v>82</v>
      </c>
      <c r="D41" s="46" t="s">
        <v>35</v>
      </c>
      <c r="E41" s="46" t="s">
        <v>36</v>
      </c>
      <c r="F41" s="54" t="s">
        <v>37</v>
      </c>
      <c r="G41" s="54" t="s">
        <v>71</v>
      </c>
      <c r="H41" s="57">
        <v>1200000000</v>
      </c>
      <c r="I41" s="79">
        <f t="shared" si="0"/>
        <v>1200000000</v>
      </c>
      <c r="J41" s="17" t="s">
        <v>39</v>
      </c>
      <c r="K41" s="17" t="s">
        <v>40</v>
      </c>
      <c r="L41" s="18" t="s">
        <v>41</v>
      </c>
    </row>
    <row r="42" spans="2:14" ht="119.25" customHeight="1" x14ac:dyDescent="0.25">
      <c r="B42" s="49">
        <v>84111502</v>
      </c>
      <c r="C42" s="48" t="s">
        <v>83</v>
      </c>
      <c r="D42" s="46" t="s">
        <v>35</v>
      </c>
      <c r="E42" s="46" t="s">
        <v>36</v>
      </c>
      <c r="F42" s="54" t="s">
        <v>37</v>
      </c>
      <c r="G42" s="54" t="s">
        <v>71</v>
      </c>
      <c r="H42" s="57">
        <v>800000000</v>
      </c>
      <c r="I42" s="79">
        <f t="shared" si="0"/>
        <v>800000000</v>
      </c>
      <c r="J42" s="22" t="s">
        <v>39</v>
      </c>
      <c r="K42" s="17" t="s">
        <v>40</v>
      </c>
      <c r="L42" s="18" t="s">
        <v>41</v>
      </c>
    </row>
    <row r="43" spans="2:14" ht="47.25" x14ac:dyDescent="0.25">
      <c r="B43" s="44" t="s">
        <v>99</v>
      </c>
      <c r="C43" s="48" t="s">
        <v>84</v>
      </c>
      <c r="D43" s="46" t="s">
        <v>35</v>
      </c>
      <c r="E43" s="46" t="s">
        <v>36</v>
      </c>
      <c r="F43" s="54" t="s">
        <v>80</v>
      </c>
      <c r="G43" s="54" t="s">
        <v>71</v>
      </c>
      <c r="H43" s="57">
        <v>250000000</v>
      </c>
      <c r="I43" s="79">
        <f t="shared" si="0"/>
        <v>250000000</v>
      </c>
      <c r="J43" s="22" t="s">
        <v>85</v>
      </c>
      <c r="K43" s="22" t="s">
        <v>86</v>
      </c>
      <c r="L43" s="18" t="s">
        <v>41</v>
      </c>
    </row>
    <row r="44" spans="2:14" ht="47.25" x14ac:dyDescent="0.25">
      <c r="B44" s="44">
        <v>84111502</v>
      </c>
      <c r="C44" s="48" t="s">
        <v>87</v>
      </c>
      <c r="D44" s="46" t="s">
        <v>35</v>
      </c>
      <c r="E44" s="46" t="s">
        <v>36</v>
      </c>
      <c r="F44" s="54" t="s">
        <v>80</v>
      </c>
      <c r="G44" s="54" t="s">
        <v>71</v>
      </c>
      <c r="H44" s="57">
        <v>350000000</v>
      </c>
      <c r="I44" s="79">
        <f t="shared" si="0"/>
        <v>350000000</v>
      </c>
      <c r="J44" s="22" t="s">
        <v>39</v>
      </c>
      <c r="K44" s="17" t="s">
        <v>40</v>
      </c>
      <c r="L44" s="18" t="s">
        <v>41</v>
      </c>
    </row>
    <row r="45" spans="2:14" ht="69" x14ac:dyDescent="0.25">
      <c r="B45" s="49">
        <v>84111502</v>
      </c>
      <c r="C45" s="48" t="s">
        <v>88</v>
      </c>
      <c r="D45" s="46" t="s">
        <v>35</v>
      </c>
      <c r="E45" s="46" t="s">
        <v>36</v>
      </c>
      <c r="F45" s="54" t="s">
        <v>37</v>
      </c>
      <c r="G45" s="54" t="s">
        <v>71</v>
      </c>
      <c r="H45" s="57">
        <v>350000000</v>
      </c>
      <c r="I45" s="79">
        <f t="shared" si="0"/>
        <v>350000000</v>
      </c>
      <c r="J45" s="22" t="s">
        <v>39</v>
      </c>
      <c r="K45" s="22" t="s">
        <v>40</v>
      </c>
      <c r="L45" s="18" t="s">
        <v>41</v>
      </c>
    </row>
    <row r="46" spans="2:14" ht="69" x14ac:dyDescent="0.25">
      <c r="B46" s="44">
        <v>81101516</v>
      </c>
      <c r="C46" s="48" t="s">
        <v>89</v>
      </c>
      <c r="D46" s="46" t="s">
        <v>35</v>
      </c>
      <c r="E46" s="46" t="s">
        <v>36</v>
      </c>
      <c r="F46" s="54" t="s">
        <v>80</v>
      </c>
      <c r="G46" s="54" t="s">
        <v>71</v>
      </c>
      <c r="H46" s="57">
        <v>600000000</v>
      </c>
      <c r="I46" s="79">
        <f t="shared" si="0"/>
        <v>600000000</v>
      </c>
      <c r="J46" s="22" t="s">
        <v>39</v>
      </c>
      <c r="K46" s="22" t="s">
        <v>40</v>
      </c>
      <c r="L46" s="18" t="s">
        <v>41</v>
      </c>
    </row>
    <row r="47" spans="2:14" ht="51.75" x14ac:dyDescent="0.25">
      <c r="B47" s="44" t="s">
        <v>90</v>
      </c>
      <c r="C47" s="48" t="s">
        <v>91</v>
      </c>
      <c r="D47" s="46" t="s">
        <v>35</v>
      </c>
      <c r="E47" s="46" t="s">
        <v>36</v>
      </c>
      <c r="F47" s="54" t="s">
        <v>80</v>
      </c>
      <c r="G47" s="54" t="s">
        <v>71</v>
      </c>
      <c r="H47" s="57">
        <v>250000000</v>
      </c>
      <c r="I47" s="79">
        <f t="shared" si="0"/>
        <v>250000000</v>
      </c>
      <c r="J47" s="22" t="s">
        <v>39</v>
      </c>
      <c r="K47" s="22" t="s">
        <v>40</v>
      </c>
      <c r="L47" s="18" t="s">
        <v>41</v>
      </c>
    </row>
    <row r="48" spans="2:14" ht="87" thickBot="1" x14ac:dyDescent="0.3">
      <c r="B48" s="44">
        <v>81101516</v>
      </c>
      <c r="C48" s="48" t="s">
        <v>92</v>
      </c>
      <c r="D48" s="46" t="s">
        <v>35</v>
      </c>
      <c r="E48" s="46" t="s">
        <v>36</v>
      </c>
      <c r="F48" s="54" t="s">
        <v>80</v>
      </c>
      <c r="G48" s="54" t="s">
        <v>71</v>
      </c>
      <c r="H48" s="57">
        <v>250000000</v>
      </c>
      <c r="I48" s="79">
        <f t="shared" si="0"/>
        <v>250000000</v>
      </c>
      <c r="J48" s="17" t="s">
        <v>39</v>
      </c>
      <c r="K48" s="17" t="s">
        <v>40</v>
      </c>
      <c r="L48" s="18" t="s">
        <v>41</v>
      </c>
    </row>
    <row r="49" spans="2:12" ht="19.5" thickBot="1" x14ac:dyDescent="0.3">
      <c r="B49" s="1"/>
      <c r="C49" s="1"/>
      <c r="D49" s="1"/>
      <c r="E49" s="1"/>
      <c r="F49" s="1"/>
      <c r="G49" s="1"/>
      <c r="H49" s="23"/>
      <c r="I49" s="84">
        <f>SUM(I19:I48)</f>
        <v>73938000000</v>
      </c>
      <c r="J49" s="1"/>
      <c r="K49" s="1"/>
      <c r="L49" s="1"/>
    </row>
    <row r="50" spans="2:12" ht="30.75" thickBot="1" x14ac:dyDescent="0.3">
      <c r="B50" s="24" t="s">
        <v>93</v>
      </c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2:12" ht="30" x14ac:dyDescent="0.25">
      <c r="B51" s="25" t="s">
        <v>24</v>
      </c>
      <c r="C51" s="26" t="s">
        <v>94</v>
      </c>
      <c r="D51" s="27" t="s">
        <v>33</v>
      </c>
      <c r="E51" s="1"/>
      <c r="F51" s="1"/>
      <c r="G51" s="1"/>
      <c r="H51" s="28"/>
      <c r="I51" s="1"/>
      <c r="J51" s="1"/>
      <c r="K51" s="1"/>
      <c r="L51" s="1"/>
    </row>
    <row r="52" spans="2:12" x14ac:dyDescent="0.25">
      <c r="B52" s="5"/>
      <c r="C52" s="29"/>
      <c r="D52" s="30"/>
      <c r="E52" s="1"/>
      <c r="F52" s="1"/>
      <c r="G52" s="1"/>
      <c r="H52" s="28"/>
      <c r="I52" s="1"/>
      <c r="J52" s="1"/>
      <c r="K52" s="1"/>
      <c r="L52" s="1"/>
    </row>
    <row r="53" spans="2:12" x14ac:dyDescent="0.25">
      <c r="B53" s="5"/>
      <c r="C53" s="29"/>
      <c r="D53" s="30"/>
      <c r="E53" s="1"/>
      <c r="F53" s="1"/>
      <c r="G53" s="1"/>
      <c r="H53" s="28"/>
      <c r="I53" s="1"/>
      <c r="J53" s="1"/>
      <c r="K53" s="1"/>
      <c r="L53" s="1"/>
    </row>
    <row r="54" spans="2:12" x14ac:dyDescent="0.25">
      <c r="B54" s="5"/>
      <c r="C54" s="29"/>
      <c r="D54" s="30"/>
      <c r="E54" s="1"/>
      <c r="F54" s="1"/>
      <c r="G54" s="1"/>
      <c r="H54" s="28"/>
      <c r="I54" s="1"/>
      <c r="J54" s="1"/>
      <c r="K54" s="1"/>
      <c r="L54" s="1"/>
    </row>
    <row r="55" spans="2:12" x14ac:dyDescent="0.25">
      <c r="B55" s="5"/>
      <c r="C55" s="29"/>
      <c r="D55" s="30"/>
      <c r="E55" s="1"/>
      <c r="F55" s="1"/>
      <c r="G55" s="1"/>
      <c r="H55" s="28"/>
    </row>
    <row r="56" spans="2:12" ht="15.75" thickBot="1" x14ac:dyDescent="0.3">
      <c r="B56" s="12"/>
      <c r="C56" s="31"/>
      <c r="D56" s="32"/>
      <c r="E56" s="1"/>
      <c r="F56" s="1"/>
      <c r="G56" s="1"/>
      <c r="H56" s="1"/>
    </row>
    <row r="57" spans="2:12" x14ac:dyDescent="0.25">
      <c r="B57" s="1"/>
      <c r="C57" s="1"/>
      <c r="D57" s="1"/>
      <c r="E57" s="1"/>
      <c r="F57" s="1"/>
      <c r="G57" s="1"/>
      <c r="H57" s="28"/>
    </row>
  </sheetData>
  <mergeCells count="2">
    <mergeCell ref="F5:I9"/>
    <mergeCell ref="F11:I15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PAAC 2022 EVA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2022-01-05T20:38:14Z</cp:lastPrinted>
  <dcterms:created xsi:type="dcterms:W3CDTF">2022-01-03T19:28:49Z</dcterms:created>
  <dcterms:modified xsi:type="dcterms:W3CDTF">2022-01-24T20:33:22Z</dcterms:modified>
</cp:coreProperties>
</file>